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1"/>
  </bookViews>
  <sheets>
    <sheet name="1кв" sheetId="26" r:id="rId1"/>
    <sheet name="2кв" sheetId="27" r:id="rId2"/>
  </sheets>
  <definedNames>
    <definedName name="_xlnm.Print_Area" localSheetId="0">'1кв'!$A$1:$E$46</definedName>
    <definedName name="_xlnm.Print_Area" localSheetId="1">'2кв'!$A$1:$E$46</definedName>
  </definedNames>
  <calcPr calcId="152511"/>
</workbook>
</file>

<file path=xl/calcChain.xml><?xml version="1.0" encoding="utf-8"?>
<calcChain xmlns="http://schemas.openxmlformats.org/spreadsheetml/2006/main">
  <c r="B42" i="27" l="1"/>
  <c r="E26" i="27"/>
  <c r="E23" i="27"/>
  <c r="E21" i="27"/>
  <c r="F19" i="27"/>
  <c r="E22" i="27" s="1"/>
  <c r="B45" i="27" l="1"/>
  <c r="B46" i="27" s="1"/>
  <c r="E26" i="26"/>
  <c r="F19" i="26"/>
  <c r="E21" i="26" l="1"/>
  <c r="E22" i="26" l="1"/>
  <c r="B45" i="26" s="1"/>
  <c r="B46" i="26" l="1"/>
</calcChain>
</file>

<file path=xl/sharedStrings.xml><?xml version="1.0" encoding="utf-8"?>
<sst xmlns="http://schemas.openxmlformats.org/spreadsheetml/2006/main" count="116" uniqueCount="59">
  <si>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</si>
  <si>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</si>
  <si>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</si>
  <si>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</si>
  <si>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</si>
  <si>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</si>
  <si>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</si>
  <si>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Наименование вида работы
(услуги)2
</t>
  </si>
  <si>
    <t xml:space="preserve">Цена
выполненной работы (оказанной услуги), в рублях
</t>
  </si>
  <si>
    <t xml:space="preserve">Стоимость 3/
сметная стоимость 4 выполненной работы (оказанной услуги) за единицу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</si>
  <si>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</si>
  <si>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</si>
  <si>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</si>
  <si>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</si>
  <si>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 1)</t>
  </si>
  <si>
    <t xml:space="preserve">            (указывается решение общего собрания собственников помещений в многоквартирном доме либо доверенность, дата, номер)</t>
  </si>
  <si>
    <t xml:space="preserve">                                                                                                    (указывается Ф.И.О. уполномоченного лица, должность)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</si>
  <si>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</si>
  <si>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t xml:space="preserve"> </t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</si>
  <si>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</si>
  <si>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</si>
  <si>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</si>
  <si>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</si>
  <si>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t>постоянно</t>
  </si>
  <si>
    <t>Итого:</t>
  </si>
  <si>
    <t>Стоимость материалов</t>
  </si>
  <si>
    <t>руб.</t>
  </si>
  <si>
    <t>Настоящий Акт составлен в 2-х экземплярах, имеющий одинаковую юридическую силу, по одному для каждой Стороны.</t>
  </si>
  <si>
    <t>Информация для собственников:</t>
  </si>
  <si>
    <t>в т.ч. Оплачено</t>
  </si>
  <si>
    <t xml:space="preserve">Итого остаток на конец квартала </t>
  </si>
  <si>
    <t>Работы по содержанию и тек. ремонту</t>
  </si>
  <si>
    <t>Остаток на начало  квартала</t>
  </si>
  <si>
    <t>определена приложением № 9 к договору</t>
  </si>
  <si>
    <t>Услуги по содержанию многоквартирного дома</t>
  </si>
  <si>
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</t>
  </si>
  <si>
    <t xml:space="preserve">Общехозяйственные расходы </t>
  </si>
  <si>
    <t>г. Россошь, ул.Строителей, д.15б</t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</si>
  <si>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</t>
    </r>
    <r>
      <rPr>
        <sz val="11"/>
        <color theme="1"/>
        <rFont val="Times New Roman"/>
        <family val="1"/>
        <charset val="204"/>
      </rPr>
      <t xml:space="preserve">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ул. Строителей 15б</t>
    </r>
  </si>
  <si>
    <r>
      <t xml:space="preserve">Заказчик - </t>
    </r>
    <r>
      <rPr>
        <b/>
        <sz val="11"/>
        <color theme="1"/>
        <rFont val="Times New Roman"/>
        <family val="1"/>
        <charset val="204"/>
      </rPr>
      <t>собственники МКД, в лице председателя совета дома  Заика Н.А.</t>
    </r>
  </si>
  <si>
    <t xml:space="preserve">Sдома=1577,4м2 </t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</si>
  <si>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 29,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собственников № 1    от 06.11.22</t>
    </r>
  </si>
  <si>
    <t>1 квартал</t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</si>
  <si>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Бовкун Алексея Александровича</t>
    </r>
  </si>
  <si>
    <r>
      <t xml:space="preserve">Исполнитель - </t>
    </r>
    <r>
      <rPr>
        <b/>
        <sz val="11"/>
        <color theme="1"/>
        <rFont val="Times New Roman"/>
        <family val="1"/>
        <charset val="204"/>
      </rPr>
      <t>ООО ЖКХ "Локомотив", в лице директора Бовкун А.А.</t>
    </r>
  </si>
  <si>
    <t xml:space="preserve">Всего 1557,4 м2 не заселены 44,7 </t>
  </si>
  <si>
    <r>
      <t xml:space="preserve">именуемый в дальнейшем "Заказчик", в лице </t>
    </r>
    <r>
      <rPr>
        <b/>
        <u/>
        <sz val="11"/>
        <color theme="1"/>
        <rFont val="Times New Roman"/>
        <family val="1"/>
        <charset val="204"/>
      </rPr>
      <t>Заика Нины Анатольевны</t>
    </r>
  </si>
  <si>
    <t>Предъявлено населению                 74489,22</t>
  </si>
  <si>
    <t>за 1 квартал 2024 года</t>
  </si>
  <si>
    <t>31.03.2024 г.</t>
  </si>
  <si>
    <t>Корректировка расходов по договору с ОАО "Газпром газораспределения Воронеж" (по статье содержание МКД)</t>
  </si>
  <si>
    <t>за 2023 г.</t>
  </si>
  <si>
    <t xml:space="preserve">           2. Всего за период с "01" 01 2024 г. по "31" 03 2024 г. выполнено работ (оказано услуг) на общую сумму шестьдесят девять тысяч шестьсот тридцать четыре рубля 07 копеек.</t>
  </si>
  <si>
    <t>за 2 квартал 2024 года</t>
  </si>
  <si>
    <t>30.06.2024 г.</t>
  </si>
  <si>
    <t>Оборудование укрытия инвентарем</t>
  </si>
  <si>
    <t>июнь</t>
  </si>
  <si>
    <t>2 квартал</t>
  </si>
  <si>
    <t xml:space="preserve">           2. Всего за период с "01" 04 2024 г. по "30" 06 2024 г. выполнено работ (оказано услуг) на общую сумму восемьдесят пять тысяч сто тридцать рублей  97 копеек.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</si>
</sst>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#,##0.00_ ;\-#,##0.00\ "/>
    <numFmt numFmtId="165" formatCode="[$-419]General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sz val="11"/>
      <color rgb="FF000000"/>
      <name val="Calibri"/>
      <family val="2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5" fillId="0" borderId="0"/>
    <xf numFmtId="0" fontId="16" fillId="0" borderId="0"/>
    <xf numFmtId="165" fontId="17" fillId="0" borderId="0"/>
  </cellStyleXfs>
  <cellXfs count="65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wrapText="1"/>
    </xf>
    <xf numFmtId="0" fontId="6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3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/>
    <xf numFmtId="164" fontId="7" fillId="0" borderId="0" xfId="1" applyNumberFormat="1" applyFont="1"/>
    <xf numFmtId="164" fontId="4" fillId="0" borderId="0" xfId="1" applyNumberFormat="1" applyFont="1"/>
    <xf numFmtId="0" fontId="12" fillId="0" borderId="0" xfId="0" applyFont="1"/>
    <xf numFmtId="0" fontId="4" fillId="0" borderId="0" xfId="0" applyFont="1" applyAlignment="1">
      <alignment vertical="top"/>
    </xf>
    <xf numFmtId="0" fontId="11" fillId="0" borderId="1" xfId="0" applyFont="1" applyBorder="1" applyAlignment="1">
      <alignment horizontal="center" vertical="center" wrapText="1"/>
    </xf>
    <xf numFmtId="0" fontId="14" fillId="0" borderId="0" xfId="0" applyFont="1" applyAlignment="1">
      <alignment horizontal="center" wrapText="1"/>
    </xf>
    <xf numFmtId="0" fontId="11" fillId="0" borderId="0" xfId="0" applyFont="1"/>
    <xf numFmtId="43" fontId="4" fillId="0" borderId="0" xfId="0" applyNumberFormat="1" applyFont="1"/>
    <xf numFmtId="0" fontId="3" fillId="0" borderId="0" xfId="0" applyFont="1" applyAlignment="1">
      <alignment wrapText="1"/>
    </xf>
    <xf numFmtId="164" fontId="7" fillId="0" borderId="0" xfId="0" applyNumberFormat="1" applyFont="1"/>
    <xf numFmtId="0" fontId="5" fillId="0" borderId="0" xfId="0" applyFont="1" applyAlignment="1">
      <alignment horizontal="left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right" wrapText="1"/>
    </xf>
    <xf numFmtId="0" fontId="7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43" fontId="7" fillId="0" borderId="0" xfId="1" applyFont="1" applyBorder="1" applyAlignment="1">
      <alignment horizontal="center" vertical="center" wrapText="1"/>
    </xf>
    <xf numFmtId="0" fontId="7" fillId="0" borderId="5" xfId="0" applyFont="1" applyBorder="1" applyAlignment="1">
      <alignment vertical="center" wrapText="1"/>
    </xf>
    <xf numFmtId="0" fontId="4" fillId="0" borderId="4" xfId="0" applyFont="1" applyBorder="1" applyAlignment="1">
      <alignment wrapText="1"/>
    </xf>
    <xf numFmtId="0" fontId="2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4" fillId="0" borderId="1" xfId="0" applyFont="1" applyBorder="1"/>
    <xf numFmtId="0" fontId="18" fillId="2" borderId="1" xfId="0" applyFont="1" applyFill="1" applyBorder="1" applyAlignment="1">
      <alignment wrapText="1"/>
    </xf>
    <xf numFmtId="0" fontId="4" fillId="0" borderId="0" xfId="0" applyFont="1" applyBorder="1"/>
    <xf numFmtId="0" fontId="7" fillId="0" borderId="0" xfId="0" applyFont="1" applyBorder="1"/>
    <xf numFmtId="43" fontId="7" fillId="0" borderId="1" xfId="1" applyFont="1" applyBorder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4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64" fontId="4" fillId="2" borderId="1" xfId="1" applyNumberFormat="1" applyFont="1" applyFill="1" applyBorder="1" applyAlignment="1">
      <alignment horizontal="right" vertical="center" wrapText="1"/>
    </xf>
    <xf numFmtId="0" fontId="4" fillId="2" borderId="0" xfId="0" applyFont="1" applyFill="1"/>
    <xf numFmtId="0" fontId="6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left" wrapText="1"/>
    </xf>
    <xf numFmtId="0" fontId="4" fillId="0" borderId="2" xfId="0" applyFont="1" applyBorder="1" applyAlignment="1">
      <alignment horizontal="left" wrapText="1"/>
    </xf>
    <xf numFmtId="0" fontId="6" fillId="0" borderId="3" xfId="0" applyFont="1" applyBorder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4" fillId="2" borderId="0" xfId="0" applyFont="1" applyFill="1" applyAlignment="1">
      <alignment horizontal="left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0" fontId="4" fillId="0" borderId="0" xfId="0" applyFont="1" applyBorder="1" applyAlignment="1">
      <alignment horizontal="left" wrapText="1"/>
    </xf>
    <xf numFmtId="0" fontId="6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</cellXfs>
  <cellStyles count="5">
    <cellStyle name="Excel Built-in Normal" xfId="4"/>
    <cellStyle name="Обычный" xfId="0" builtinId="0"/>
    <cellStyle name="Обычный 2" xfId="2"/>
    <cellStyle name="Обычный 3" xfId="3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9"/>
  <sheetViews>
    <sheetView view="pageBreakPreview" topLeftCell="A31" zoomScaleSheetLayoutView="100" workbookViewId="0">
      <selection activeCell="B48" sqref="B48"/>
    </sheetView>
  </sheetViews>
  <sheetFormatPr defaultColWidth="9.140625" defaultRowHeight="15" x14ac:dyDescent="0.25"/>
  <cols>
    <col min="1" max="1" width="32.7109375" style="2" customWidth="1"/>
    <col min="2" max="2" width="20.28515625" style="2" customWidth="1"/>
    <col min="3" max="3" width="13.85546875" style="2" customWidth="1"/>
    <col min="4" max="4" width="16.140625" style="16" customWidth="1"/>
    <col min="5" max="5" width="14.140625" style="2" customWidth="1"/>
    <col min="6" max="6" width="12.7109375" style="2" bestFit="1" customWidth="1"/>
    <col min="7" max="16384" width="9.140625" style="2"/>
  </cols>
  <sheetData>
    <row r="1" spans="1:5" ht="15.75" x14ac:dyDescent="0.25">
      <c r="A1" s="57" t="s">
        <v>11</v>
      </c>
      <c r="B1" s="57"/>
      <c r="C1" s="57"/>
      <c r="D1" s="57"/>
      <c r="E1" s="57"/>
    </row>
    <row r="2" spans="1:5" ht="40.5" customHeight="1" x14ac:dyDescent="0.25">
      <c r="A2" s="58" t="s">
        <v>12</v>
      </c>
      <c r="B2" s="59"/>
      <c r="C2" s="59"/>
      <c r="D2" s="59"/>
      <c r="E2" s="59"/>
    </row>
    <row r="3" spans="1:5" x14ac:dyDescent="0.25">
      <c r="A3" s="60" t="s">
        <v>48</v>
      </c>
      <c r="B3" s="60"/>
      <c r="C3" s="60"/>
      <c r="D3" s="60"/>
      <c r="E3" s="60"/>
    </row>
    <row r="4" spans="1:5" s="1" customFormat="1" ht="15.75" x14ac:dyDescent="0.25">
      <c r="A4" s="20" t="s">
        <v>13</v>
      </c>
      <c r="B4" s="21"/>
      <c r="C4" s="21"/>
      <c r="D4" s="21"/>
      <c r="E4" s="22" t="s">
        <v>49</v>
      </c>
    </row>
    <row r="5" spans="1:5" ht="15" customHeight="1" x14ac:dyDescent="0.25">
      <c r="A5" s="49" t="s">
        <v>0</v>
      </c>
      <c r="B5" s="49"/>
      <c r="C5" s="49"/>
      <c r="D5" s="49"/>
      <c r="E5" s="49"/>
    </row>
    <row r="6" spans="1:5" ht="15" customHeight="1" x14ac:dyDescent="0.25">
      <c r="A6" s="61" t="s">
        <v>37</v>
      </c>
      <c r="B6" s="61"/>
      <c r="C6" s="61"/>
      <c r="D6" s="61"/>
      <c r="E6" s="61"/>
    </row>
    <row r="7" spans="1:5" ht="15" customHeight="1" x14ac:dyDescent="0.25">
      <c r="A7" s="53" t="s">
        <v>1</v>
      </c>
      <c r="B7" s="53"/>
      <c r="C7" s="53"/>
      <c r="D7" s="53"/>
      <c r="E7" s="53"/>
    </row>
    <row r="8" spans="1:5" ht="15" customHeight="1" x14ac:dyDescent="0.25">
      <c r="A8" s="62" t="s">
        <v>46</v>
      </c>
      <c r="B8" s="62"/>
      <c r="C8" s="62"/>
      <c r="D8" s="62"/>
      <c r="E8" s="62"/>
    </row>
    <row r="9" spans="1:5" ht="32.25" customHeight="1" x14ac:dyDescent="0.25">
      <c r="A9" s="63" t="s">
        <v>14</v>
      </c>
      <c r="B9" s="64"/>
      <c r="C9" s="64"/>
      <c r="D9" s="64"/>
      <c r="E9" s="64"/>
    </row>
    <row r="10" spans="1:5" ht="26.45" customHeight="1" x14ac:dyDescent="0.25">
      <c r="A10" s="49" t="s">
        <v>41</v>
      </c>
      <c r="B10" s="49"/>
      <c r="C10" s="49"/>
      <c r="D10" s="49"/>
      <c r="E10" s="49"/>
    </row>
    <row r="11" spans="1:5" ht="18.75" customHeight="1" x14ac:dyDescent="0.25">
      <c r="A11" s="53" t="s">
        <v>15</v>
      </c>
      <c r="B11" s="54"/>
      <c r="C11" s="54"/>
      <c r="D11" s="54"/>
      <c r="E11" s="54"/>
    </row>
    <row r="12" spans="1:5" ht="15" customHeight="1" x14ac:dyDescent="0.25">
      <c r="A12" s="49" t="s">
        <v>22</v>
      </c>
      <c r="B12" s="49"/>
      <c r="C12" s="49"/>
      <c r="D12" s="49"/>
      <c r="E12" s="49"/>
    </row>
    <row r="13" spans="1:5" ht="17.25" customHeight="1" x14ac:dyDescent="0.25">
      <c r="A13" s="53" t="s">
        <v>2</v>
      </c>
      <c r="B13" s="54"/>
      <c r="C13" s="54"/>
      <c r="D13" s="54"/>
      <c r="E13" s="54"/>
    </row>
    <row r="14" spans="1:5" ht="15" customHeight="1" x14ac:dyDescent="0.25">
      <c r="A14" s="49" t="s">
        <v>43</v>
      </c>
      <c r="B14" s="49"/>
      <c r="C14" s="49"/>
      <c r="D14" s="49"/>
      <c r="E14" s="49"/>
    </row>
    <row r="15" spans="1:5" ht="15.75" customHeight="1" x14ac:dyDescent="0.25">
      <c r="A15" s="53" t="s">
        <v>16</v>
      </c>
      <c r="B15" s="54"/>
      <c r="C15" s="54"/>
      <c r="D15" s="54"/>
      <c r="E15" s="54"/>
    </row>
    <row r="16" spans="1:5" ht="29.25" customHeight="1" x14ac:dyDescent="0.25">
      <c r="A16" s="49" t="s">
        <v>17</v>
      </c>
      <c r="B16" s="49"/>
      <c r="C16" s="49"/>
      <c r="D16" s="49"/>
      <c r="E16" s="49"/>
    </row>
    <row r="17" spans="1:33" ht="55.9" customHeight="1" x14ac:dyDescent="0.25">
      <c r="A17" s="49" t="s">
        <v>35</v>
      </c>
      <c r="B17" s="49"/>
      <c r="C17" s="49"/>
      <c r="D17" s="49"/>
      <c r="E17" s="49"/>
    </row>
    <row r="18" spans="1:33" ht="29.45" customHeight="1" x14ac:dyDescent="0.25">
      <c r="A18" s="55" t="s">
        <v>38</v>
      </c>
      <c r="B18" s="55"/>
      <c r="C18" s="55"/>
      <c r="D18" s="55"/>
      <c r="E18" s="55"/>
      <c r="F18" s="2" t="s">
        <v>45</v>
      </c>
    </row>
    <row r="19" spans="1:33" x14ac:dyDescent="0.25">
      <c r="A19" s="55"/>
      <c r="B19" s="55"/>
      <c r="C19" s="55"/>
      <c r="D19" s="55"/>
      <c r="E19" s="55"/>
      <c r="F19" s="2">
        <f>1577.4-44.7</f>
        <v>1532.7</v>
      </c>
      <c r="G19" s="2">
        <v>3</v>
      </c>
    </row>
    <row r="20" spans="1:33" ht="135" customHeight="1" x14ac:dyDescent="0.25">
      <c r="A20" s="3" t="s">
        <v>7</v>
      </c>
      <c r="B20" s="3" t="s">
        <v>10</v>
      </c>
      <c r="C20" s="3" t="s">
        <v>3</v>
      </c>
      <c r="D20" s="14" t="s">
        <v>9</v>
      </c>
      <c r="E20" s="3" t="s">
        <v>8</v>
      </c>
    </row>
    <row r="21" spans="1:33" ht="38.25" x14ac:dyDescent="0.25">
      <c r="A21" s="29" t="s">
        <v>34</v>
      </c>
      <c r="B21" s="30" t="s">
        <v>33</v>
      </c>
      <c r="C21" s="31" t="s">
        <v>4</v>
      </c>
      <c r="D21" s="31">
        <v>11.1</v>
      </c>
      <c r="E21" s="7">
        <f>D21*F19*G19</f>
        <v>51038.91</v>
      </c>
    </row>
    <row r="22" spans="1:33" s="35" customFormat="1" x14ac:dyDescent="0.25">
      <c r="A22" s="6" t="s">
        <v>36</v>
      </c>
      <c r="B22" s="8" t="s">
        <v>23</v>
      </c>
      <c r="C22" s="3" t="s">
        <v>4</v>
      </c>
      <c r="D22" s="3">
        <v>3.6</v>
      </c>
      <c r="E22" s="7">
        <f>D22*F19*G19</f>
        <v>16553.16</v>
      </c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  <c r="AF22" s="37"/>
      <c r="AG22" s="37"/>
    </row>
    <row r="23" spans="1:33" s="35" customFormat="1" x14ac:dyDescent="0.25">
      <c r="A23" s="6" t="s">
        <v>25</v>
      </c>
      <c r="B23" s="8" t="s">
        <v>42</v>
      </c>
      <c r="C23" s="3" t="s">
        <v>26</v>
      </c>
      <c r="D23" s="3"/>
      <c r="E23" s="7">
        <v>480</v>
      </c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37"/>
    </row>
    <row r="24" spans="1:33" s="46" customFormat="1" ht="60" x14ac:dyDescent="0.25">
      <c r="A24" s="42" t="s">
        <v>50</v>
      </c>
      <c r="B24" s="43" t="s">
        <v>51</v>
      </c>
      <c r="C24" s="44" t="s">
        <v>26</v>
      </c>
      <c r="D24" s="44"/>
      <c r="E24" s="45">
        <v>1562</v>
      </c>
    </row>
    <row r="25" spans="1:33" s="35" customFormat="1" ht="15.75" x14ac:dyDescent="0.25">
      <c r="A25" s="36"/>
      <c r="B25" s="8"/>
      <c r="C25" s="3"/>
      <c r="D25" s="3"/>
      <c r="E25" s="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</row>
    <row r="26" spans="1:33" s="9" customFormat="1" ht="14.25" x14ac:dyDescent="0.2">
      <c r="A26" s="28" t="s">
        <v>24</v>
      </c>
      <c r="B26" s="32"/>
      <c r="C26" s="33"/>
      <c r="D26" s="34"/>
      <c r="E26" s="39">
        <f>SUM(E21:E25)</f>
        <v>69634.070000000007</v>
      </c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</row>
    <row r="27" spans="1:33" s="9" customFormat="1" ht="14.25" x14ac:dyDescent="0.2">
      <c r="A27" s="23"/>
      <c r="B27" s="24"/>
      <c r="C27" s="25"/>
      <c r="D27" s="26"/>
      <c r="E27" s="27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</row>
    <row r="28" spans="1:33" ht="34.5" customHeight="1" x14ac:dyDescent="0.25">
      <c r="A28" s="56" t="s">
        <v>52</v>
      </c>
      <c r="B28" s="56"/>
      <c r="C28" s="56"/>
      <c r="D28" s="56"/>
      <c r="E28" s="56"/>
      <c r="F28" s="17"/>
    </row>
    <row r="29" spans="1:33" ht="29.25" customHeight="1" x14ac:dyDescent="0.25">
      <c r="A29" s="49" t="s">
        <v>21</v>
      </c>
      <c r="B29" s="49"/>
      <c r="C29" s="49"/>
      <c r="D29" s="49"/>
      <c r="E29" s="49"/>
    </row>
    <row r="30" spans="1:33" x14ac:dyDescent="0.25">
      <c r="A30" s="49" t="s">
        <v>20</v>
      </c>
      <c r="B30" s="49"/>
      <c r="C30" s="49"/>
      <c r="D30" s="49"/>
      <c r="E30" s="49"/>
    </row>
    <row r="31" spans="1:33" ht="32.25" customHeight="1" x14ac:dyDescent="0.25">
      <c r="A31" s="49" t="s">
        <v>27</v>
      </c>
      <c r="B31" s="49"/>
      <c r="C31" s="49"/>
      <c r="D31" s="49"/>
      <c r="E31" s="49"/>
    </row>
    <row r="32" spans="1:33" x14ac:dyDescent="0.25">
      <c r="A32" s="49" t="s">
        <v>18</v>
      </c>
      <c r="B32" s="49"/>
      <c r="C32" s="49"/>
      <c r="D32" s="49"/>
      <c r="E32" s="49"/>
    </row>
    <row r="33" spans="1:8" x14ac:dyDescent="0.25">
      <c r="A33" s="52" t="s">
        <v>5</v>
      </c>
      <c r="B33" s="52"/>
      <c r="C33" s="52"/>
      <c r="D33" s="52"/>
      <c r="E33" s="52"/>
    </row>
    <row r="34" spans="1:8" x14ac:dyDescent="0.25">
      <c r="A34" s="49" t="s">
        <v>18</v>
      </c>
      <c r="B34" s="49"/>
      <c r="C34" s="49"/>
      <c r="D34" s="49"/>
      <c r="E34" s="49"/>
    </row>
    <row r="35" spans="1:8" x14ac:dyDescent="0.25">
      <c r="A35" s="50" t="s">
        <v>44</v>
      </c>
      <c r="B35" s="50"/>
      <c r="C35" s="50"/>
      <c r="D35" s="50"/>
      <c r="E35" s="4"/>
    </row>
    <row r="36" spans="1:8" x14ac:dyDescent="0.25">
      <c r="B36" s="51" t="s">
        <v>19</v>
      </c>
      <c r="C36" s="51"/>
      <c r="D36" s="51"/>
      <c r="E36" s="5" t="s">
        <v>6</v>
      </c>
    </row>
    <row r="37" spans="1:8" x14ac:dyDescent="0.25">
      <c r="A37" s="40"/>
      <c r="B37" s="40"/>
      <c r="C37" s="40"/>
      <c r="D37" s="15"/>
      <c r="E37" s="40"/>
    </row>
    <row r="38" spans="1:8" ht="15" customHeight="1" x14ac:dyDescent="0.25">
      <c r="A38" s="50" t="s">
        <v>39</v>
      </c>
      <c r="B38" s="50"/>
      <c r="C38" s="50"/>
      <c r="D38" s="50"/>
      <c r="E38" s="50"/>
    </row>
    <row r="39" spans="1:8" x14ac:dyDescent="0.25">
      <c r="B39" s="51" t="s">
        <v>19</v>
      </c>
      <c r="C39" s="51"/>
      <c r="D39" s="51"/>
      <c r="E39" s="5" t="s">
        <v>6</v>
      </c>
    </row>
    <row r="40" spans="1:8" x14ac:dyDescent="0.25">
      <c r="A40" s="2" t="s">
        <v>40</v>
      </c>
    </row>
    <row r="41" spans="1:8" x14ac:dyDescent="0.25">
      <c r="A41" s="9" t="s">
        <v>28</v>
      </c>
    </row>
    <row r="42" spans="1:8" x14ac:dyDescent="0.25">
      <c r="A42" s="2" t="s">
        <v>32</v>
      </c>
      <c r="B42" s="10">
        <v>17645.189999999999</v>
      </c>
    </row>
    <row r="43" spans="1:8" ht="31.5" x14ac:dyDescent="0.25">
      <c r="A43" s="18" t="s">
        <v>47</v>
      </c>
      <c r="B43" s="11"/>
      <c r="H43" s="13"/>
    </row>
    <row r="44" spans="1:8" x14ac:dyDescent="0.25">
      <c r="A44" s="2" t="s">
        <v>29</v>
      </c>
      <c r="B44" s="11">
        <v>78200.639999999999</v>
      </c>
      <c r="D44" s="2"/>
    </row>
    <row r="45" spans="1:8" ht="30" x14ac:dyDescent="0.25">
      <c r="A45" s="41" t="s">
        <v>31</v>
      </c>
      <c r="B45" s="11">
        <f>E26</f>
        <v>69634.070000000007</v>
      </c>
      <c r="D45" s="2"/>
    </row>
    <row r="46" spans="1:8" x14ac:dyDescent="0.25">
      <c r="A46" s="12" t="s">
        <v>30</v>
      </c>
      <c r="B46" s="19">
        <f>B42+B44-B45</f>
        <v>26211.759999999995</v>
      </c>
    </row>
    <row r="49" spans="2:2" x14ac:dyDescent="0.25">
      <c r="B49" s="2">
        <v>17645.189999999999</v>
      </c>
    </row>
  </sheetData>
  <mergeCells count="29">
    <mergeCell ref="A13:E13"/>
    <mergeCell ref="A1:E1"/>
    <mergeCell ref="A2:E2"/>
    <mergeCell ref="A3:E3"/>
    <mergeCell ref="A5:E5"/>
    <mergeCell ref="A6:E6"/>
    <mergeCell ref="A7:E7"/>
    <mergeCell ref="A8:E8"/>
    <mergeCell ref="A9:E9"/>
    <mergeCell ref="A10:E10"/>
    <mergeCell ref="A11:E11"/>
    <mergeCell ref="A12:E12"/>
    <mergeCell ref="A33:E33"/>
    <mergeCell ref="A14:E14"/>
    <mergeCell ref="A15:E15"/>
    <mergeCell ref="A16:E16"/>
    <mergeCell ref="A17:E17"/>
    <mergeCell ref="A18:E18"/>
    <mergeCell ref="A19:E19"/>
    <mergeCell ref="A28:E28"/>
    <mergeCell ref="A29:E29"/>
    <mergeCell ref="A30:E30"/>
    <mergeCell ref="A31:E31"/>
    <mergeCell ref="A32:E32"/>
    <mergeCell ref="A34:E34"/>
    <mergeCell ref="A35:D35"/>
    <mergeCell ref="B36:D36"/>
    <mergeCell ref="A38:E38"/>
    <mergeCell ref="B39:D39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6"/>
  <sheetViews>
    <sheetView tabSelected="1" view="pageBreakPreview" topLeftCell="A19" zoomScaleSheetLayoutView="100" workbookViewId="0">
      <selection activeCell="G27" sqref="G27"/>
    </sheetView>
  </sheetViews>
  <sheetFormatPr defaultColWidth="9.140625" defaultRowHeight="15" x14ac:dyDescent="0.25"/>
  <cols>
    <col min="1" max="1" width="32.7109375" style="2" customWidth="1"/>
    <col min="2" max="2" width="20.28515625" style="2" customWidth="1"/>
    <col min="3" max="3" width="13.85546875" style="2" customWidth="1"/>
    <col min="4" max="4" width="16.140625" style="16" customWidth="1"/>
    <col min="5" max="5" width="14.140625" style="2" customWidth="1"/>
    <col min="6" max="6" width="12.7109375" style="2" bestFit="1" customWidth="1"/>
    <col min="7" max="16384" width="9.140625" style="2"/>
  </cols>
  <sheetData>
    <row r="1" spans="1:5" ht="15.75" x14ac:dyDescent="0.25">
      <c r="A1" s="57" t="s">
        <v>11</v>
      </c>
      <c r="B1" s="57"/>
      <c r="C1" s="57"/>
      <c r="D1" s="57"/>
      <c r="E1" s="57"/>
    </row>
    <row r="2" spans="1:5" ht="40.5" customHeight="1" x14ac:dyDescent="0.25">
      <c r="A2" s="58" t="s">
        <v>12</v>
      </c>
      <c r="B2" s="59"/>
      <c r="C2" s="59"/>
      <c r="D2" s="59"/>
      <c r="E2" s="59"/>
    </row>
    <row r="3" spans="1:5" x14ac:dyDescent="0.25">
      <c r="A3" s="60" t="s">
        <v>53</v>
      </c>
      <c r="B3" s="60"/>
      <c r="C3" s="60"/>
      <c r="D3" s="60"/>
      <c r="E3" s="60"/>
    </row>
    <row r="4" spans="1:5" s="1" customFormat="1" ht="15.75" x14ac:dyDescent="0.25">
      <c r="A4" s="20" t="s">
        <v>13</v>
      </c>
      <c r="B4" s="21"/>
      <c r="C4" s="21"/>
      <c r="D4" s="21"/>
      <c r="E4" s="22" t="s">
        <v>54</v>
      </c>
    </row>
    <row r="5" spans="1:5" ht="15" customHeight="1" x14ac:dyDescent="0.25">
      <c r="A5" s="49" t="s">
        <v>0</v>
      </c>
      <c r="B5" s="49"/>
      <c r="C5" s="49"/>
      <c r="D5" s="49"/>
      <c r="E5" s="49"/>
    </row>
    <row r="6" spans="1:5" ht="15" customHeight="1" x14ac:dyDescent="0.25">
      <c r="A6" s="61" t="s">
        <v>37</v>
      </c>
      <c r="B6" s="61"/>
      <c r="C6" s="61"/>
      <c r="D6" s="61"/>
      <c r="E6" s="61"/>
    </row>
    <row r="7" spans="1:5" ht="15" customHeight="1" x14ac:dyDescent="0.25">
      <c r="A7" s="53" t="s">
        <v>1</v>
      </c>
      <c r="B7" s="53"/>
      <c r="C7" s="53"/>
      <c r="D7" s="53"/>
      <c r="E7" s="53"/>
    </row>
    <row r="8" spans="1:5" ht="15" customHeight="1" x14ac:dyDescent="0.25">
      <c r="A8" s="62" t="s">
        <v>46</v>
      </c>
      <c r="B8" s="62"/>
      <c r="C8" s="62"/>
      <c r="D8" s="62"/>
      <c r="E8" s="62"/>
    </row>
    <row r="9" spans="1:5" ht="32.25" customHeight="1" x14ac:dyDescent="0.25">
      <c r="A9" s="63" t="s">
        <v>14</v>
      </c>
      <c r="B9" s="64"/>
      <c r="C9" s="64"/>
      <c r="D9" s="64"/>
      <c r="E9" s="64"/>
    </row>
    <row r="10" spans="1:5" ht="26.45" customHeight="1" x14ac:dyDescent="0.25">
      <c r="A10" s="49" t="s">
        <v>41</v>
      </c>
      <c r="B10" s="49"/>
      <c r="C10" s="49"/>
      <c r="D10" s="49"/>
      <c r="E10" s="49"/>
    </row>
    <row r="11" spans="1:5" ht="18.75" customHeight="1" x14ac:dyDescent="0.25">
      <c r="A11" s="53" t="s">
        <v>15</v>
      </c>
      <c r="B11" s="54"/>
      <c r="C11" s="54"/>
      <c r="D11" s="54"/>
      <c r="E11" s="54"/>
    </row>
    <row r="12" spans="1:5" ht="15" customHeight="1" x14ac:dyDescent="0.25">
      <c r="A12" s="49" t="s">
        <v>22</v>
      </c>
      <c r="B12" s="49"/>
      <c r="C12" s="49"/>
      <c r="D12" s="49"/>
      <c r="E12" s="49"/>
    </row>
    <row r="13" spans="1:5" ht="17.25" customHeight="1" x14ac:dyDescent="0.25">
      <c r="A13" s="53" t="s">
        <v>2</v>
      </c>
      <c r="B13" s="54"/>
      <c r="C13" s="54"/>
      <c r="D13" s="54"/>
      <c r="E13" s="54"/>
    </row>
    <row r="14" spans="1:5" ht="15" customHeight="1" x14ac:dyDescent="0.25">
      <c r="A14" s="49" t="s">
        <v>43</v>
      </c>
      <c r="B14" s="49"/>
      <c r="C14" s="49"/>
      <c r="D14" s="49"/>
      <c r="E14" s="49"/>
    </row>
    <row r="15" spans="1:5" ht="15.75" customHeight="1" x14ac:dyDescent="0.25">
      <c r="A15" s="53" t="s">
        <v>16</v>
      </c>
      <c r="B15" s="54"/>
      <c r="C15" s="54"/>
      <c r="D15" s="54"/>
      <c r="E15" s="54"/>
    </row>
    <row r="16" spans="1:5" ht="29.25" customHeight="1" x14ac:dyDescent="0.25">
      <c r="A16" s="49" t="s">
        <v>17</v>
      </c>
      <c r="B16" s="49"/>
      <c r="C16" s="49"/>
      <c r="D16" s="49"/>
      <c r="E16" s="49"/>
    </row>
    <row r="17" spans="1:33" ht="55.9" customHeight="1" x14ac:dyDescent="0.25">
      <c r="A17" s="49" t="s">
        <v>35</v>
      </c>
      <c r="B17" s="49"/>
      <c r="C17" s="49"/>
      <c r="D17" s="49"/>
      <c r="E17" s="49"/>
    </row>
    <row r="18" spans="1:33" ht="29.45" customHeight="1" x14ac:dyDescent="0.25">
      <c r="A18" s="55" t="s">
        <v>38</v>
      </c>
      <c r="B18" s="55"/>
      <c r="C18" s="55"/>
      <c r="D18" s="55"/>
      <c r="E18" s="55"/>
      <c r="F18" s="2" t="s">
        <v>45</v>
      </c>
    </row>
    <row r="19" spans="1:33" x14ac:dyDescent="0.25">
      <c r="A19" s="55"/>
      <c r="B19" s="55"/>
      <c r="C19" s="55"/>
      <c r="D19" s="55"/>
      <c r="E19" s="55"/>
      <c r="F19" s="2">
        <f>1577.4-44.7</f>
        <v>1532.7</v>
      </c>
      <c r="G19" s="2">
        <v>3</v>
      </c>
    </row>
    <row r="20" spans="1:33" ht="135" customHeight="1" x14ac:dyDescent="0.25">
      <c r="A20" s="3" t="s">
        <v>7</v>
      </c>
      <c r="B20" s="3" t="s">
        <v>10</v>
      </c>
      <c r="C20" s="3" t="s">
        <v>3</v>
      </c>
      <c r="D20" s="14" t="s">
        <v>9</v>
      </c>
      <c r="E20" s="3" t="s">
        <v>8</v>
      </c>
    </row>
    <row r="21" spans="1:33" ht="38.25" x14ac:dyDescent="0.25">
      <c r="A21" s="29" t="s">
        <v>34</v>
      </c>
      <c r="B21" s="30" t="s">
        <v>33</v>
      </c>
      <c r="C21" s="31" t="s">
        <v>4</v>
      </c>
      <c r="D21" s="31">
        <v>11.1</v>
      </c>
      <c r="E21" s="7">
        <f>D21*F19*G19</f>
        <v>51038.91</v>
      </c>
    </row>
    <row r="22" spans="1:33" s="35" customFormat="1" x14ac:dyDescent="0.25">
      <c r="A22" s="6" t="s">
        <v>36</v>
      </c>
      <c r="B22" s="8" t="s">
        <v>23</v>
      </c>
      <c r="C22" s="3" t="s">
        <v>4</v>
      </c>
      <c r="D22" s="3">
        <v>3.6</v>
      </c>
      <c r="E22" s="7">
        <f>D22*F19*G19</f>
        <v>16553.16</v>
      </c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  <c r="AF22" s="37"/>
      <c r="AG22" s="37"/>
    </row>
    <row r="23" spans="1:33" s="35" customFormat="1" x14ac:dyDescent="0.25">
      <c r="A23" s="6" t="s">
        <v>25</v>
      </c>
      <c r="B23" s="8" t="s">
        <v>57</v>
      </c>
      <c r="C23" s="3" t="s">
        <v>26</v>
      </c>
      <c r="D23" s="3"/>
      <c r="E23" s="7">
        <f>2680+2001.3+895</f>
        <v>5576.3</v>
      </c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37"/>
    </row>
    <row r="24" spans="1:33" s="46" customFormat="1" ht="21" customHeight="1" x14ac:dyDescent="0.25">
      <c r="A24" s="42" t="s">
        <v>55</v>
      </c>
      <c r="B24" s="43" t="s">
        <v>56</v>
      </c>
      <c r="C24" s="44" t="s">
        <v>26</v>
      </c>
      <c r="D24" s="44"/>
      <c r="E24" s="7">
        <v>11962.6</v>
      </c>
    </row>
    <row r="25" spans="1:33" s="35" customFormat="1" ht="15.75" x14ac:dyDescent="0.25">
      <c r="A25" s="36"/>
      <c r="B25" s="8"/>
      <c r="C25" s="3"/>
      <c r="D25" s="3"/>
      <c r="E25" s="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</row>
    <row r="26" spans="1:33" s="9" customFormat="1" ht="14.25" x14ac:dyDescent="0.2">
      <c r="A26" s="28" t="s">
        <v>24</v>
      </c>
      <c r="B26" s="32"/>
      <c r="C26" s="33"/>
      <c r="D26" s="34"/>
      <c r="E26" s="39">
        <f>SUM(E21:E25)</f>
        <v>85130.970000000016</v>
      </c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</row>
    <row r="27" spans="1:33" s="9" customFormat="1" ht="14.25" x14ac:dyDescent="0.2">
      <c r="A27" s="23"/>
      <c r="B27" s="24"/>
      <c r="C27" s="25"/>
      <c r="D27" s="26"/>
      <c r="E27" s="27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</row>
    <row r="28" spans="1:33" ht="34.5" customHeight="1" x14ac:dyDescent="0.25">
      <c r="A28" s="56" t="s">
        <v>58</v>
      </c>
      <c r="B28" s="56"/>
      <c r="C28" s="56"/>
      <c r="D28" s="56"/>
      <c r="E28" s="56"/>
      <c r="F28" s="17"/>
    </row>
    <row r="29" spans="1:33" ht="29.25" customHeight="1" x14ac:dyDescent="0.25">
      <c r="A29" s="49" t="s">
        <v>21</v>
      </c>
      <c r="B29" s="49"/>
      <c r="C29" s="49"/>
      <c r="D29" s="49"/>
      <c r="E29" s="49"/>
    </row>
    <row r="30" spans="1:33" x14ac:dyDescent="0.25">
      <c r="A30" s="49" t="s">
        <v>20</v>
      </c>
      <c r="B30" s="49"/>
      <c r="C30" s="49"/>
      <c r="D30" s="49"/>
      <c r="E30" s="49"/>
    </row>
    <row r="31" spans="1:33" ht="32.25" customHeight="1" x14ac:dyDescent="0.25">
      <c r="A31" s="49" t="s">
        <v>27</v>
      </c>
      <c r="B31" s="49"/>
      <c r="C31" s="49"/>
      <c r="D31" s="49"/>
      <c r="E31" s="49"/>
    </row>
    <row r="32" spans="1:33" x14ac:dyDescent="0.25">
      <c r="A32" s="49" t="s">
        <v>18</v>
      </c>
      <c r="B32" s="49"/>
      <c r="C32" s="49"/>
      <c r="D32" s="49"/>
      <c r="E32" s="49"/>
    </row>
    <row r="33" spans="1:8" x14ac:dyDescent="0.25">
      <c r="A33" s="52" t="s">
        <v>5</v>
      </c>
      <c r="B33" s="52"/>
      <c r="C33" s="52"/>
      <c r="D33" s="52"/>
      <c r="E33" s="52"/>
    </row>
    <row r="34" spans="1:8" x14ac:dyDescent="0.25">
      <c r="A34" s="49" t="s">
        <v>18</v>
      </c>
      <c r="B34" s="49"/>
      <c r="C34" s="49"/>
      <c r="D34" s="49"/>
      <c r="E34" s="49"/>
    </row>
    <row r="35" spans="1:8" x14ac:dyDescent="0.25">
      <c r="A35" s="50" t="s">
        <v>44</v>
      </c>
      <c r="B35" s="50"/>
      <c r="C35" s="50"/>
      <c r="D35" s="50"/>
      <c r="E35" s="4"/>
    </row>
    <row r="36" spans="1:8" x14ac:dyDescent="0.25">
      <c r="B36" s="51" t="s">
        <v>19</v>
      </c>
      <c r="C36" s="51"/>
      <c r="D36" s="51"/>
      <c r="E36" s="5" t="s">
        <v>6</v>
      </c>
    </row>
    <row r="37" spans="1:8" x14ac:dyDescent="0.25">
      <c r="A37" s="47"/>
      <c r="B37" s="47"/>
      <c r="C37" s="47"/>
      <c r="D37" s="15"/>
      <c r="E37" s="47"/>
    </row>
    <row r="38" spans="1:8" ht="15" customHeight="1" x14ac:dyDescent="0.25">
      <c r="A38" s="50" t="s">
        <v>39</v>
      </c>
      <c r="B38" s="50"/>
      <c r="C38" s="50"/>
      <c r="D38" s="50"/>
      <c r="E38" s="50"/>
    </row>
    <row r="39" spans="1:8" x14ac:dyDescent="0.25">
      <c r="B39" s="51" t="s">
        <v>19</v>
      </c>
      <c r="C39" s="51"/>
      <c r="D39" s="51"/>
      <c r="E39" s="5" t="s">
        <v>6</v>
      </c>
    </row>
    <row r="40" spans="1:8" x14ac:dyDescent="0.25">
      <c r="A40" s="2" t="s">
        <v>40</v>
      </c>
    </row>
    <row r="41" spans="1:8" x14ac:dyDescent="0.25">
      <c r="A41" s="9" t="s">
        <v>28</v>
      </c>
    </row>
    <row r="42" spans="1:8" x14ac:dyDescent="0.25">
      <c r="A42" s="2" t="s">
        <v>32</v>
      </c>
      <c r="B42" s="10">
        <f>'1кв'!B46</f>
        <v>26211.759999999995</v>
      </c>
    </row>
    <row r="43" spans="1:8" ht="31.5" x14ac:dyDescent="0.25">
      <c r="A43" s="18" t="s">
        <v>47</v>
      </c>
      <c r="B43" s="11"/>
      <c r="H43" s="13"/>
    </row>
    <row r="44" spans="1:8" x14ac:dyDescent="0.25">
      <c r="A44" s="2" t="s">
        <v>29</v>
      </c>
      <c r="B44" s="11">
        <v>69575.759999999995</v>
      </c>
      <c r="D44" s="2"/>
    </row>
    <row r="45" spans="1:8" ht="30" x14ac:dyDescent="0.25">
      <c r="A45" s="48" t="s">
        <v>31</v>
      </c>
      <c r="B45" s="11">
        <f>E26</f>
        <v>85130.970000000016</v>
      </c>
      <c r="D45" s="2"/>
    </row>
    <row r="46" spans="1:8" x14ac:dyDescent="0.25">
      <c r="A46" s="12" t="s">
        <v>30</v>
      </c>
      <c r="B46" s="19">
        <f>B42+B44-B45</f>
        <v>10656.549999999974</v>
      </c>
    </row>
  </sheetData>
  <mergeCells count="29">
    <mergeCell ref="A34:E34"/>
    <mergeCell ref="A35:D35"/>
    <mergeCell ref="B36:D36"/>
    <mergeCell ref="A38:E38"/>
    <mergeCell ref="B39:D39"/>
    <mergeCell ref="A28:E28"/>
    <mergeCell ref="A29:E29"/>
    <mergeCell ref="A30:E30"/>
    <mergeCell ref="A31:E31"/>
    <mergeCell ref="A32:E32"/>
    <mergeCell ref="A33:E33"/>
    <mergeCell ref="A14:E14"/>
    <mergeCell ref="A15:E15"/>
    <mergeCell ref="A16:E16"/>
    <mergeCell ref="A17:E17"/>
    <mergeCell ref="A18:E18"/>
    <mergeCell ref="A19:E19"/>
    <mergeCell ref="A8:E8"/>
    <mergeCell ref="A9:E9"/>
    <mergeCell ref="A10:E10"/>
    <mergeCell ref="A11:E11"/>
    <mergeCell ref="A12:E12"/>
    <mergeCell ref="A13:E13"/>
    <mergeCell ref="A1:E1"/>
    <mergeCell ref="A2:E2"/>
    <mergeCell ref="A3:E3"/>
    <mergeCell ref="A5:E5"/>
    <mergeCell ref="A6:E6"/>
    <mergeCell ref="A7:E7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1кв</vt:lpstr>
      <vt:lpstr>2кв</vt:lpstr>
      <vt:lpstr>'1кв'!Область_печати</vt:lpstr>
      <vt:lpstr>'2кв'!Область_печати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2024-08-13T11:35:36Z</dcterms:modified>
</cp:coreProperties>
</file>